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pulje'!$A$1:$Q$35</definedName>
  </definedNames>
  <calcPr calcId="152511"/>
</workbook>
</file>

<file path=xl/calcChain.xml><?xml version="1.0" encoding="utf-8"?>
<calcChain xmlns="http://schemas.openxmlformats.org/spreadsheetml/2006/main">
  <c r="G17" i="7" l="1"/>
  <c r="G12" i="7"/>
  <c r="G13" i="7" s="1"/>
  <c r="G14" i="7" s="1"/>
  <c r="G15" i="7" s="1"/>
  <c r="G18" i="7" l="1"/>
  <c r="G19" i="7" s="1"/>
  <c r="G20" i="7" s="1"/>
  <c r="G21" i="7" s="1"/>
  <c r="G10" i="5"/>
  <c r="G9" i="5"/>
  <c r="E36" i="7"/>
  <c r="Q8" i="7"/>
  <c r="Q35" i="7" s="1"/>
  <c r="O8" i="7"/>
  <c r="O35" i="7" s="1"/>
  <c r="M8" i="7"/>
  <c r="M35" i="7" s="1"/>
  <c r="K8" i="7"/>
  <c r="K35" i="7" s="1"/>
  <c r="E8" i="7"/>
  <c r="G10" i="7" s="1"/>
  <c r="G11" i="7" s="1"/>
  <c r="G25" i="7" l="1"/>
  <c r="G26" i="7" s="1"/>
  <c r="G27" i="7" s="1"/>
  <c r="G28" i="7" s="1"/>
  <c r="S8" i="5"/>
  <c r="S50" i="5" s="1"/>
  <c r="Q8" i="5"/>
  <c r="Q50" i="5" s="1"/>
  <c r="O8" i="5"/>
  <c r="O50" i="5" s="1"/>
  <c r="E51" i="5" l="1"/>
  <c r="M8" i="5" l="1"/>
  <c r="M50" i="5" s="1"/>
  <c r="K8" i="5"/>
  <c r="K50" i="5" s="1"/>
  <c r="E8" i="5" l="1"/>
  <c r="G11" i="5" s="1"/>
  <c r="G12" i="5" s="1"/>
  <c r="G13" i="5" l="1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<sst xmlns="http://schemas.openxmlformats.org/spreadsheetml/2006/main" count="163" uniqueCount="100">
  <si>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</si>
  <si>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</si>
  <si>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</si>
  <si>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</si>
  <si>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</si>
  <si>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</si>
  <si>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</si>
  <si>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</si>
  <si>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</si>
  <si>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</si>
  <si>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</si>
  <si>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</si>
  <si>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</si>
  <si>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</si>
  <si>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</si>
  <si>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</si>
  <si>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</si>
  <si>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</si>
  <si>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</si>
  <si>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</si>
  <si>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</si>
  <si>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</si>
  <si>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</si>
  <si>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</si>
  <si>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</si>
  <si>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</si>
  <si>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</si>
  <si>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</si>
  <si>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</si>
  <si>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</si>
  <si>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</si>
  <si>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</si>
  <si>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</si>
  <si>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</si>
  <si>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</si>
  <si>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</si>
  <si>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</si>
  <si>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</si>
  <si>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</si>
  <si>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</si>
  <si>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</si>
  <si>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</si>
  <si>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</si>
  <si>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</si>
  <si>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</si>
  <si>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</si>
  <si>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</si>
  <si>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</si>
  <si>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</si>
  <si>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</si>
  <si>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</si>
  <si>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</si>
  <si>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</si>
  <si>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</si>
  <si>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</si>
  <si>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</si>
  <si>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</si>
  <si>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</si>
  <si>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</si>
  <si>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</si>
  <si>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</si>
  <si>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</si>
  <si>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</si>
  <si>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</si>
  <si>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</si>
  <si>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</si>
  <si>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</si>
  <si>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</si>
  <si>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</si>
  <si>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</si>
  <si>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</si>
  <si>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</si>
  <si>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</si>
  <si>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</si>
  <si>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</si>
  <si>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</si>
  <si>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</si>
  <si>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</si>
  <si>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</si>
  <si>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</si>
  <si>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</si>
  <si>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</si>
  <si>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</si>
  <si>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</si>
  <si>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</si>
  <si>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</si>
  <si>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</si>
  <si>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</si>
  <si>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</si>
  <si>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</si>
  <si>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</si>
  <si>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</si>
  <si>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</si>
  <si>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</si>
  <si>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</si>
  <si>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</si>
  <si>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</si>
  <si>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</si>
  <si>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</si>
  <si>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662.10.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</si>
</sst>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3" fontId="9" fillId="0" borderId="0" xfId="0" applyNumberFormat="1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3" fontId="30" fillId="0" borderId="0" xfId="0" applyNumberFormat="1" applyFont="1" applyAlignment="1">
      <alignment vertical="center"/>
    </xf>
    <xf numFmtId="3" fontId="30" fillId="0" borderId="0" xfId="0" applyNumberFormat="1" applyFont="1" applyFill="1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R6" sqref="R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42696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3105390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5509880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31">
        <v>500000</v>
      </c>
      <c r="G10" s="51">
        <f>E8-F10</f>
        <v>5009880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19">
        <v>42641</v>
      </c>
      <c r="B11" s="120" t="s">
        <v>75</v>
      </c>
      <c r="C11" s="115" t="s">
        <v>76</v>
      </c>
      <c r="D11" s="116"/>
      <c r="E11" s="116"/>
      <c r="F11" s="129">
        <v>100000</v>
      </c>
      <c r="G11" s="16">
        <f>G10-F11</f>
        <v>4909880</v>
      </c>
      <c r="J11" s="4"/>
      <c r="K11" s="38"/>
      <c r="L11" s="4"/>
      <c r="M11" s="88"/>
      <c r="N11" s="4"/>
      <c r="O11" s="89"/>
      <c r="P11" s="4"/>
      <c r="Q11" s="90"/>
      <c r="R11" s="4"/>
      <c r="S11" s="44" t="s">
        <v>77</v>
      </c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31">
        <v>90000</v>
      </c>
      <c r="G12" s="16">
        <f t="shared" ref="G12:G21" si="0">G11-F12</f>
        <v>4819880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39</v>
      </c>
      <c r="D13" s="46"/>
      <c r="E13" s="4" t="s">
        <v>41</v>
      </c>
      <c r="F13" s="131">
        <v>75000</v>
      </c>
      <c r="G13" s="16">
        <f t="shared" si="0"/>
        <v>4744880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39</v>
      </c>
      <c r="D14" s="46"/>
      <c r="E14" s="4" t="s">
        <v>40</v>
      </c>
      <c r="F14" s="131">
        <v>50000</v>
      </c>
      <c r="G14" s="16">
        <f t="shared" si="0"/>
        <v>4694880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45" x14ac:dyDescent="0.25">
      <c r="A15" s="121">
        <v>42613</v>
      </c>
      <c r="B15" s="124" t="s">
        <v>38</v>
      </c>
      <c r="C15" s="125" t="s">
        <v>15</v>
      </c>
      <c r="D15" s="126"/>
      <c r="E15" s="126"/>
      <c r="F15" s="132">
        <v>195000</v>
      </c>
      <c r="G15" s="16">
        <f t="shared" si="0"/>
        <v>4499880</v>
      </c>
      <c r="I15" s="12" t="s">
        <v>99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s="23" customFormat="1" x14ac:dyDescent="0.25">
      <c r="A16" s="134"/>
      <c r="B16" s="135" t="s">
        <v>61</v>
      </c>
      <c r="E16" s="39"/>
      <c r="F16" s="39"/>
      <c r="G16" s="39"/>
      <c r="I16" s="111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</row>
    <row r="17" spans="1:20" x14ac:dyDescent="0.25">
      <c r="A17" s="119">
        <v>42402</v>
      </c>
      <c r="B17" s="120" t="s">
        <v>12</v>
      </c>
      <c r="C17" s="116" t="s">
        <v>11</v>
      </c>
      <c r="D17" s="116"/>
      <c r="E17" s="116"/>
      <c r="F17" s="129">
        <v>569448</v>
      </c>
      <c r="G17" s="16">
        <f>G15-F17</f>
        <v>3930432</v>
      </c>
      <c r="I17" s="44"/>
      <c r="J17" s="4"/>
      <c r="K17" s="73"/>
      <c r="L17" s="4"/>
      <c r="M17" s="88"/>
      <c r="N17" s="4"/>
      <c r="O17" s="89"/>
      <c r="P17" s="4"/>
      <c r="Q17" s="90"/>
      <c r="R17" s="2"/>
      <c r="S17" s="2"/>
      <c r="T17" s="2"/>
    </row>
    <row r="18" spans="1:20" x14ac:dyDescent="0.25">
      <c r="A18" s="121">
        <v>42459</v>
      </c>
      <c r="B18" s="122" t="s">
        <v>35</v>
      </c>
      <c r="C18" s="123" t="s">
        <v>14</v>
      </c>
      <c r="D18" s="123"/>
      <c r="E18" s="123"/>
      <c r="F18" s="130">
        <v>50000</v>
      </c>
      <c r="G18" s="16">
        <f t="shared" si="0"/>
        <v>3880432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119">
        <v>42613</v>
      </c>
      <c r="B19" s="120" t="s">
        <v>59</v>
      </c>
      <c r="C19" s="115" t="s">
        <v>51</v>
      </c>
      <c r="D19" s="116"/>
      <c r="E19" s="16"/>
      <c r="F19" s="129">
        <v>106000</v>
      </c>
      <c r="G19" s="16">
        <f t="shared" si="0"/>
        <v>3774432</v>
      </c>
      <c r="H19" s="2"/>
      <c r="I19" s="110"/>
      <c r="J19" s="4"/>
      <c r="K19" s="73"/>
      <c r="L19" s="4"/>
      <c r="M19" s="88"/>
      <c r="N19" s="4"/>
      <c r="O19" s="89"/>
      <c r="P19" s="4"/>
      <c r="Q19" s="90"/>
      <c r="R19" s="2"/>
      <c r="S19" s="2"/>
      <c r="T19" s="2"/>
    </row>
    <row r="20" spans="1:20" ht="30" x14ac:dyDescent="0.25">
      <c r="A20" s="119">
        <v>42536</v>
      </c>
      <c r="B20" s="120" t="s">
        <v>37</v>
      </c>
      <c r="C20" s="127" t="s">
        <v>48</v>
      </c>
      <c r="D20" s="116"/>
      <c r="E20" s="116"/>
      <c r="F20" s="133">
        <v>50000</v>
      </c>
      <c r="G20" s="16">
        <f t="shared" si="0"/>
        <v>3724432</v>
      </c>
      <c r="J20" s="4"/>
      <c r="K20" s="73"/>
      <c r="L20" s="4"/>
      <c r="M20" s="88"/>
      <c r="N20" s="4"/>
      <c r="O20" s="89"/>
      <c r="P20" s="4"/>
      <c r="Q20" s="90"/>
      <c r="R20" s="2"/>
      <c r="S20" s="2"/>
      <c r="T20" s="2"/>
    </row>
    <row r="21" spans="1:20" x14ac:dyDescent="0.25">
      <c r="A21" s="15">
        <v>42305</v>
      </c>
      <c r="B21" s="12" t="s">
        <v>73</v>
      </c>
      <c r="C21" s="115" t="s">
        <v>74</v>
      </c>
      <c r="D21" s="116"/>
      <c r="E21" s="116"/>
      <c r="F21" s="129">
        <v>1000000</v>
      </c>
      <c r="G21" s="16">
        <f t="shared" si="0"/>
        <v>2724432</v>
      </c>
      <c r="J21" s="4"/>
      <c r="K21" s="38"/>
      <c r="L21" s="4"/>
      <c r="M21" s="88"/>
      <c r="N21" s="4"/>
      <c r="O21" s="89"/>
      <c r="P21" s="4"/>
      <c r="Q21" s="90"/>
      <c r="R21" s="2"/>
      <c r="S21" s="2"/>
      <c r="T21" s="2"/>
    </row>
    <row r="22" spans="1:20" x14ac:dyDescent="0.25">
      <c r="F22" s="116"/>
    </row>
    <row r="23" spans="1:20" x14ac:dyDescent="0.25">
      <c r="F23" s="116"/>
      <c r="J23" s="4"/>
      <c r="K23" s="38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18"/>
      <c r="B24" s="58" t="s">
        <v>60</v>
      </c>
      <c r="C24" s="1"/>
      <c r="D24" s="1"/>
      <c r="E24" s="5"/>
      <c r="F24" s="6"/>
      <c r="G24" s="27"/>
      <c r="J24" s="4"/>
      <c r="K24" s="73"/>
      <c r="L24" s="4"/>
      <c r="M24" s="88"/>
      <c r="N24" s="4"/>
      <c r="O24" s="89"/>
      <c r="P24" s="4"/>
      <c r="Q24" s="90"/>
      <c r="R24" s="2"/>
      <c r="S24" s="2"/>
      <c r="T24" s="2"/>
    </row>
    <row r="25" spans="1:20" x14ac:dyDescent="0.25">
      <c r="C25" t="s">
        <v>67</v>
      </c>
      <c r="F25" s="35">
        <v>350000</v>
      </c>
      <c r="G25" s="6">
        <f>G21-F25</f>
        <v>2374432</v>
      </c>
      <c r="J25" s="4"/>
      <c r="K25" s="73"/>
      <c r="L25" s="4"/>
      <c r="M25" s="88"/>
      <c r="N25" s="4"/>
      <c r="O25" s="89"/>
      <c r="P25" s="4"/>
      <c r="Q25" s="90"/>
      <c r="R25" s="2"/>
      <c r="S25" s="2"/>
      <c r="T25" s="2"/>
    </row>
    <row r="26" spans="1:20" x14ac:dyDescent="0.25">
      <c r="B26" s="12" t="s">
        <v>82</v>
      </c>
      <c r="C26" t="s">
        <v>83</v>
      </c>
      <c r="E26" t="s">
        <v>92</v>
      </c>
      <c r="F26" s="35">
        <v>175000</v>
      </c>
      <c r="G26" s="6">
        <f>G25-F26</f>
        <v>2199432</v>
      </c>
      <c r="J26" s="4"/>
      <c r="K26" s="73">
        <v>175000</v>
      </c>
      <c r="L26" s="4"/>
      <c r="M26" s="88">
        <v>175000</v>
      </c>
      <c r="N26" s="4"/>
      <c r="O26" s="89">
        <v>125000</v>
      </c>
      <c r="P26" s="4"/>
      <c r="Q26" s="90">
        <v>125000</v>
      </c>
      <c r="R26" s="2"/>
      <c r="S26" s="2"/>
      <c r="T26" s="2"/>
    </row>
    <row r="27" spans="1:20" x14ac:dyDescent="0.25">
      <c r="A27" s="15"/>
      <c r="C27" t="s">
        <v>86</v>
      </c>
      <c r="E27" s="2"/>
      <c r="F27" s="35">
        <v>562000</v>
      </c>
      <c r="G27" s="6">
        <f t="shared" ref="G27:G28" si="1">G26-F27</f>
        <v>1637432</v>
      </c>
      <c r="H27" s="2"/>
      <c r="I27" s="110"/>
      <c r="J27" s="4"/>
      <c r="K27" s="73">
        <v>563000</v>
      </c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9"/>
      <c r="B28" s="17" t="s">
        <v>31</v>
      </c>
      <c r="C28" s="42" t="s">
        <v>32</v>
      </c>
      <c r="D28" s="1"/>
      <c r="E28" s="5"/>
      <c r="F28" s="128">
        <v>400000</v>
      </c>
      <c r="G28" s="6">
        <f t="shared" si="1"/>
        <v>1237432</v>
      </c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/>
      <c r="E29" s="2"/>
      <c r="F29" s="33"/>
      <c r="G29" s="2"/>
      <c r="H29" s="2"/>
      <c r="I29" s="110"/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5"/>
      <c r="B30" s="59" t="s">
        <v>56</v>
      </c>
      <c r="E30" s="2"/>
      <c r="F30" s="2"/>
      <c r="G30" s="2"/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s="23" customFormat="1" x14ac:dyDescent="0.25">
      <c r="A31" s="64">
        <v>42613</v>
      </c>
      <c r="B31" s="65" t="s">
        <v>57</v>
      </c>
      <c r="C31" s="66" t="s">
        <v>26</v>
      </c>
      <c r="D31" s="67"/>
      <c r="E31" s="68"/>
      <c r="F31" s="68">
        <v>200000</v>
      </c>
      <c r="G31" s="69"/>
      <c r="I31" s="111"/>
      <c r="J31" s="38"/>
      <c r="K31" s="73"/>
      <c r="L31" s="38"/>
      <c r="M31" s="88"/>
      <c r="N31" s="38"/>
      <c r="O31" s="89"/>
      <c r="P31" s="38"/>
      <c r="Q31" s="90"/>
      <c r="R31" s="39"/>
      <c r="S31" s="39"/>
      <c r="T31" s="39"/>
    </row>
    <row r="32" spans="1:20" s="23" customFormat="1" x14ac:dyDescent="0.25">
      <c r="A32" s="22">
        <v>42613</v>
      </c>
      <c r="B32" s="70" t="s">
        <v>52</v>
      </c>
      <c r="C32" s="66" t="s">
        <v>53</v>
      </c>
      <c r="D32" s="71"/>
      <c r="E32" s="38"/>
      <c r="F32" s="38">
        <v>52000</v>
      </c>
      <c r="G32" s="69" t="s">
        <v>0</v>
      </c>
      <c r="H32" s="39"/>
      <c r="I32" s="112"/>
      <c r="J32" s="38"/>
      <c r="K32" s="73"/>
      <c r="L32" s="38"/>
      <c r="M32" s="88"/>
      <c r="N32" s="38"/>
      <c r="O32" s="89"/>
      <c r="P32" s="38"/>
      <c r="Q32" s="90"/>
      <c r="R32" s="39"/>
      <c r="S32" s="39"/>
      <c r="T32" s="39"/>
    </row>
    <row r="33" spans="1:20" ht="5.25" customHeight="1" x14ac:dyDescent="0.25">
      <c r="A33" s="15"/>
      <c r="E33" s="2"/>
      <c r="F33" s="20"/>
      <c r="G33" s="2"/>
      <c r="J33" s="99"/>
      <c r="K33" s="100"/>
      <c r="L33" s="99"/>
      <c r="M33" s="37"/>
      <c r="N33" s="99"/>
      <c r="O33" s="101"/>
      <c r="P33" s="99"/>
      <c r="Q33" s="102"/>
      <c r="R33" s="2"/>
      <c r="S33" s="2"/>
      <c r="T33" s="2"/>
    </row>
    <row r="34" spans="1:20" x14ac:dyDescent="0.25">
      <c r="A34" s="15"/>
      <c r="E34" s="2"/>
      <c r="F34" s="20"/>
      <c r="G34" s="2"/>
      <c r="J34" s="2"/>
      <c r="K34" s="39"/>
      <c r="L34" s="2"/>
      <c r="M34" s="79"/>
      <c r="N34" s="2"/>
      <c r="O34" s="86"/>
      <c r="P34" s="2"/>
      <c r="Q34" s="87"/>
      <c r="R34" s="2"/>
      <c r="S34" s="2"/>
      <c r="T34" s="2"/>
    </row>
    <row r="35" spans="1:20" ht="15.75" thickBot="1" x14ac:dyDescent="0.3">
      <c r="A35" s="15"/>
      <c r="C35" t="s">
        <v>84</v>
      </c>
      <c r="E35" s="2"/>
      <c r="F35" s="20"/>
      <c r="G35" s="2"/>
      <c r="J35" s="95"/>
      <c r="K35" s="106">
        <f>SUM(K10:K32)*-1+K8</f>
        <v>1672390</v>
      </c>
      <c r="L35" s="95"/>
      <c r="M35" s="105">
        <f>SUM(M10:M32)*-1+M8</f>
        <v>2735390</v>
      </c>
      <c r="N35" s="95"/>
      <c r="O35" s="104">
        <f>SUM(O10:O32)*-1+O8</f>
        <v>2980390</v>
      </c>
      <c r="P35" s="95"/>
      <c r="Q35" s="103">
        <f>SUM(Q10:Q32)*-1+Q8</f>
        <v>2980390</v>
      </c>
      <c r="R35" s="2"/>
      <c r="S35" s="2"/>
      <c r="T35" s="2"/>
    </row>
    <row r="36" spans="1:20" ht="15.75" thickTop="1" x14ac:dyDescent="0.25">
      <c r="A36" s="15"/>
      <c r="E36" s="2">
        <f>SUM(F10:F21)</f>
        <v>2785448</v>
      </c>
      <c r="F36" s="20"/>
      <c r="G36" s="2"/>
      <c r="J36" s="2"/>
      <c r="K36" s="39"/>
      <c r="L36" s="2"/>
      <c r="M36" s="79"/>
      <c r="N36" s="2"/>
      <c r="O36" s="86"/>
      <c r="P36" s="2"/>
      <c r="Q36" s="87"/>
      <c r="R36" s="2"/>
      <c r="S36" s="2"/>
      <c r="T36" s="2"/>
    </row>
    <row r="37" spans="1:20" x14ac:dyDescent="0.25">
      <c r="A37" s="15"/>
      <c r="E37" s="2"/>
      <c r="F37" s="2"/>
      <c r="G37" s="2"/>
      <c r="J37" s="2"/>
      <c r="K37" s="39"/>
      <c r="L37" s="2"/>
      <c r="M37" s="79"/>
      <c r="N37" s="2"/>
      <c r="O37" s="86"/>
      <c r="P37" s="2"/>
      <c r="Q37" s="87"/>
      <c r="R37" s="2"/>
      <c r="S37" s="2"/>
      <c r="T37" s="2"/>
    </row>
    <row r="38" spans="1:20" x14ac:dyDescent="0.25">
      <c r="A38" s="15"/>
      <c r="E38" s="2"/>
      <c r="F38" s="20"/>
      <c r="G38" s="2"/>
      <c r="J38" s="2"/>
      <c r="K38" s="39"/>
      <c r="L38" s="2"/>
      <c r="M38" s="79"/>
      <c r="N38" s="2"/>
      <c r="O38" s="86"/>
      <c r="P38" s="2"/>
      <c r="Q38" s="87"/>
      <c r="R38" s="2"/>
      <c r="S38" s="2"/>
      <c r="T38" s="2"/>
    </row>
    <row r="39" spans="1:20" x14ac:dyDescent="0.25">
      <c r="A39" s="15"/>
      <c r="E39" s="2"/>
      <c r="F39" s="20"/>
      <c r="G39" s="2"/>
      <c r="J39" s="2"/>
      <c r="K39" s="39"/>
      <c r="L39" s="2"/>
      <c r="M39" s="79"/>
      <c r="N39" s="2"/>
      <c r="O39" s="86"/>
      <c r="P39" s="2"/>
      <c r="Q39" s="87"/>
      <c r="R39" s="2"/>
      <c r="S39" s="2"/>
      <c r="T39" s="2"/>
    </row>
    <row r="40" spans="1:20" x14ac:dyDescent="0.25">
      <c r="A40" s="15"/>
      <c r="E40" s="2"/>
      <c r="F40" s="20"/>
      <c r="G40" s="2"/>
      <c r="J40" s="2"/>
      <c r="K40" s="39"/>
      <c r="L40" s="2"/>
      <c r="M40" s="79"/>
      <c r="N40" s="2"/>
      <c r="O40" s="86"/>
      <c r="P40" s="2"/>
      <c r="Q40" s="87"/>
      <c r="R40" s="2"/>
      <c r="S40" s="2"/>
      <c r="T40" s="2"/>
    </row>
    <row r="41" spans="1:20" x14ac:dyDescent="0.25">
      <c r="A41" s="15"/>
      <c r="E41" s="2"/>
      <c r="F41" s="20"/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x14ac:dyDescent="0.25">
      <c r="A42" s="15"/>
      <c r="E42" s="2"/>
      <c r="F42" s="20"/>
      <c r="G42" s="2"/>
      <c r="J42" s="2"/>
      <c r="K42" s="39"/>
      <c r="L42" s="2"/>
      <c r="M42" s="79"/>
      <c r="N42" s="2"/>
      <c r="O42" s="86"/>
      <c r="P42" s="2"/>
      <c r="Q42" s="87"/>
      <c r="R42" s="2"/>
      <c r="S42" s="2"/>
      <c r="T42" s="2"/>
    </row>
    <row r="43" spans="1:20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0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x14ac:dyDescent="0.25">
      <c r="A46" s="15"/>
      <c r="E46" s="2"/>
      <c r="F46" s="20"/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x14ac:dyDescent="0.25">
      <c r="A47" s="15"/>
      <c r="E47" s="2"/>
      <c r="F47" s="20"/>
      <c r="G47" s="2"/>
      <c r="J47" s="2"/>
      <c r="K47" s="39"/>
      <c r="L47" s="2"/>
      <c r="M47" s="79"/>
      <c r="N47" s="2"/>
      <c r="O47" s="86"/>
      <c r="P47" s="2"/>
      <c r="Q47" s="87"/>
      <c r="R47" s="2"/>
      <c r="S47" s="2"/>
      <c r="T47" s="2"/>
    </row>
    <row r="48" spans="1:20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B49" s="17"/>
      <c r="C49" s="1"/>
      <c r="D49" s="1"/>
      <c r="E49" s="1"/>
      <c r="F49" s="21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C50" s="3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C51" s="3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C52" s="3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C53" s="3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C54" s="3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B55" s="17"/>
      <c r="C55" s="3"/>
      <c r="D55" s="1"/>
      <c r="E55" s="1"/>
      <c r="F55" s="21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3"/>
      <c r="D56" s="1"/>
      <c r="E56" s="113"/>
      <c r="F56" s="114"/>
      <c r="G56" s="2"/>
      <c r="H56" t="s">
        <v>0</v>
      </c>
    </row>
    <row r="57" spans="1:20" x14ac:dyDescent="0.25">
      <c r="A57" s="15"/>
      <c r="B57" s="17"/>
      <c r="C57" s="3"/>
      <c r="D57" s="1"/>
      <c r="E57" s="1"/>
      <c r="F57" s="114"/>
      <c r="G57" s="2"/>
    </row>
    <row r="58" spans="1:20" x14ac:dyDescent="0.25">
      <c r="A58" s="15"/>
      <c r="B58" s="17"/>
      <c r="C58" s="3"/>
      <c r="D58" s="1"/>
      <c r="E58" s="1"/>
      <c r="F58" s="114"/>
      <c r="G58" s="2"/>
    </row>
    <row r="59" spans="1:20" x14ac:dyDescent="0.25">
      <c r="B59" s="17"/>
      <c r="C59" s="1"/>
      <c r="D59" s="1"/>
      <c r="E59" s="1"/>
      <c r="F59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workbookViewId="0">
      <selection activeCell="A30" sqref="A30:I30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2017-04-25T11:30:00+00:00</MeetingStartDate>
    <EnclosureFileNumber xmlns="d08b57ff-b9b7-4581-975d-98f87b579a51">69633/16</EnclosureFileNumber>
    <AgendaId xmlns="d08b57ff-b9b7-4581-975d-98f87b579a51">6720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25-04-2017</MeetingTitle>
    <MeetingDateAndTime xmlns="d08b57ff-b9b7-4581-975d-98f87b579a51">25-04-2017 fra 13:30 - 16:00</MeetingDateAndTime>
    <MeetingEndDate xmlns="d08b57ff-b9b7-4581-975d-98f87b579a51">2017-04-25T14:00:00+00:00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A3E9EC6-2470-4E83-9C86-B65E7162518B}"/>
</file>

<file path=customXml/itemProps2.xml><?xml version="1.0" encoding="utf-8"?>
<ds:datastoreItem xmlns:ds="http://schemas.openxmlformats.org/officeDocument/2006/customXml" ds:itemID="{BC68FD77-BB34-45C0-8669-39F558CC031B}"/>
</file>

<file path=customXml/itemProps3.xml><?xml version="1.0" encoding="utf-8"?>
<ds:datastoreItem xmlns:ds="http://schemas.openxmlformats.org/officeDocument/2006/customXml" ds:itemID="{6E64EFAB-D555-42F5-8637-7CE0C5088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ØKE-25-04-2017 - Bilag 1111.03 Byrådets udviklingspuje - specifikation</dc:title>
  <dc:creator>Peder Sandfeld</dc:creator>
  <cp:lastModifiedBy>Peder Sandfeld</cp:lastModifiedBy>
  <cp:lastPrinted>2017-03-24T09:07:20Z</cp:lastPrinted>
  <dcterms:created xsi:type="dcterms:W3CDTF">2015-08-04T11:07:38Z</dcterms:created>
  <dcterms:modified xsi:type="dcterms:W3CDTF">2017-04-04T10:09:54Z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